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дел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<sst xmlns="http://schemas.openxmlformats.org/spreadsheetml/2006/main" count="14" uniqueCount="14">
  <si>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Масса первого автомобиля</t>
  </si>
  <si>
    <t>Масса второго автомобиля</t>
  </si>
  <si>
    <t>скорость, км/ч</t>
  </si>
  <si>
    <t>выделяемое тепло, кал</t>
  </si>
  <si>
    <t>кинетическая энергия до удара, дж</t>
  </si>
  <si>
    <t>выделяемое после удара тепло, дж</t>
  </si>
  <si>
    <t>скорость, м/с</t>
  </si>
  <si>
    <t>1 кал =</t>
  </si>
  <si>
    <t>дж</t>
  </si>
  <si>
    <t>Информационная модель столкновения двух тел</t>
  </si>
  <si>
    <t>Куда улетит ядро весом 5 кг, брошенное под углом 60 гр.</t>
  </si>
  <si>
    <t>Удельная теплота</t>
  </si>
  <si>
    <t>Вес березовых дров, которые нужно сжечь для получения такой же энергии, г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</si>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</sst>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6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2925"/>
          <c:w val="0.935"/>
          <c:h val="0.8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модель!$F$4</c:f>
              <c:strCache>
                <c:ptCount val="1"/>
                <c:pt idx="0">
                  <c:v>Куда улетит ядро весом 5 кг, брошенное под углом 60 гр.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модель!$A$5:$A$25</c:f>
              <c:numCache/>
            </c:numRef>
          </c:xVal>
          <c:yVal>
            <c:numRef>
              <c:f>модель!$F$5:$F$25</c:f>
              <c:numCache/>
            </c:numRef>
          </c:yVal>
          <c:smooth val="1"/>
        </c:ser>
        <c:axId val="50012808"/>
        <c:axId val="47462089"/>
      </c:scatterChart>
      <c:val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Скорость автомобиля до столкновения, км/ч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2089"/>
        <c:crosses val="autoZero"/>
        <c:crossBetween val="midCat"/>
        <c:dispUnits/>
      </c:valAx>
      <c:valAx>
        <c:axId val="47462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Расстояние, которое пролетит ядро, м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2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Выделяемое после удара тепло, дж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71"/>
          <c:w val="0.93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модель!$D$4</c:f>
              <c:strCache>
                <c:ptCount val="1"/>
                <c:pt idx="0">
                  <c:v>выделяемое после удара тепло, дж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модель!$A$5:$A$25</c:f>
              <c:numCache/>
            </c:numRef>
          </c:xVal>
          <c:yVal>
            <c:numRef>
              <c:f>модель!$D$5:$D$25</c:f>
              <c:numCache/>
            </c:numRef>
          </c:yVal>
          <c:smooth val="1"/>
        </c:ser>
        <c:axId val="24505618"/>
        <c:axId val="19223971"/>
      </c:scatterChart>
      <c:val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Скорость автомобиля до столкновения, км/ч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 val="autoZero"/>
        <c:crossBetween val="midCat"/>
        <c:dispUnits/>
      </c:valAx>
      <c:valAx>
        <c:axId val="192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Количество тепла, Дж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56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95250</xdr:rowOff>
    </xdr:from>
    <xdr:to>
      <xdr:col>7</xdr:col>
      <xdr:colOff>590550</xdr:colOff>
      <xdr:row>87</xdr:row>
      <xdr:rowOff>85725</xdr:rowOff>
    </xdr:to>
    <xdr:graphicFrame>
      <xdr:nvGraphicFramePr>
        <xdr:cNvPr id="1" name="Диаграмма 3"/>
        <xdr:cNvGraphicFramePr/>
      </xdr:nvGraphicFramePr>
      <xdr:xfrm>
        <a:off x="114300" y="10029825"/>
        <a:ext cx="5686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561975</xdr:colOff>
      <xdr:row>56</xdr:row>
      <xdr:rowOff>95250</xdr:rowOff>
    </xdr:to>
    <xdr:graphicFrame>
      <xdr:nvGraphicFramePr>
        <xdr:cNvPr id="2" name="Диаграмма 1"/>
        <xdr:cNvGraphicFramePr/>
      </xdr:nvGraphicFramePr>
      <xdr:xfrm>
        <a:off x="0" y="4914900"/>
        <a:ext cx="5772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B25" sqref="B25"/>
    </sheetView>
  </sheetViews>
  <sheetFormatPr defaultColWidth="9.140625" defaultRowHeight="12.75"/>
  <cols>
    <col min="1" max="1" width="11.140625" style="0" customWidth="1"/>
    <col min="2" max="2" width="13.00390625" style="0" customWidth="1"/>
    <col min="3" max="3" width="14.140625" style="0" customWidth="1"/>
    <col min="4" max="4" width="13.57421875" style="0" customWidth="1"/>
    <col min="5" max="5" width="10.28125" style="0" customWidth="1"/>
    <col min="6" max="6" width="16.00390625" style="0" customWidth="1"/>
    <col min="7" max="7" width="19.57421875" style="0" hidden="1" customWidth="1"/>
  </cols>
  <sheetData>
    <row r="1" s="7" customFormat="1" ht="17.25">
      <c r="A1" s="6" t="s">
        <v>9</v>
      </c>
    </row>
    <row r="2" spans="1:7" ht="12.75">
      <c r="A2" t="s">
        <v>0</v>
      </c>
      <c r="C2">
        <v>2000</v>
      </c>
      <c r="G2" s="5" t="s">
        <v>11</v>
      </c>
    </row>
    <row r="3" spans="1:7" ht="12.75">
      <c r="A3" t="s">
        <v>1</v>
      </c>
      <c r="C3">
        <v>20000</v>
      </c>
      <c r="D3" s="8" t="s">
        <v>7</v>
      </c>
      <c r="E3" s="7">
        <v>4.1868</v>
      </c>
      <c r="F3" s="7" t="s">
        <v>8</v>
      </c>
      <c r="G3">
        <v>3800000</v>
      </c>
    </row>
    <row r="4" spans="1:7" ht="63.75" customHeight="1">
      <c r="A4" s="2" t="s">
        <v>2</v>
      </c>
      <c r="B4" s="2" t="s">
        <v>6</v>
      </c>
      <c r="C4" s="2" t="s">
        <v>4</v>
      </c>
      <c r="D4" s="2" t="s">
        <v>5</v>
      </c>
      <c r="E4" s="2" t="s">
        <v>3</v>
      </c>
      <c r="F4" s="2" t="s">
        <v>10</v>
      </c>
      <c r="G4" s="2" t="s">
        <v>12</v>
      </c>
    </row>
    <row r="5" spans="1:7" ht="12.75">
      <c r="A5" s="1">
        <v>0</v>
      </c>
      <c r="B5" s="3">
        <f>A5*1000/3600</f>
        <v>0</v>
      </c>
      <c r="C5" s="4">
        <f>$C$2*B5^2/2</f>
        <v>0</v>
      </c>
      <c r="D5" s="4">
        <f>C5*$C$3/($C$2+$C$3)</f>
        <v>0</v>
      </c>
      <c r="E5" s="4">
        <f>D5/$E$3</f>
        <v>0</v>
      </c>
      <c r="F5" s="9">
        <f>2*D5/9.8*SIN(2*PI()/4)</f>
        <v>0</v>
      </c>
      <c r="G5" s="3">
        <f>D5/$G$3*1000</f>
        <v>0</v>
      </c>
    </row>
    <row r="6" spans="1:7" ht="12.75">
      <c r="A6" s="1">
        <f>A5+10</f>
        <v>10</v>
      </c>
      <c r="B6" s="3">
        <f aca="true" t="shared" si="0" ref="B6:B25">A6*1000/3600</f>
        <v>2.7777777777777777</v>
      </c>
      <c r="C6" s="4">
        <f aca="true" t="shared" si="1" ref="C6:C25">$C$2*B6^2/2</f>
        <v>7716.049382716049</v>
      </c>
      <c r="D6" s="4">
        <f aca="true" t="shared" si="2" ref="D6:D25">C6*$C$3/($C$2+$C$3)</f>
        <v>7014.590347923681</v>
      </c>
      <c r="E6" s="4">
        <f aca="true" t="shared" si="3" ref="E6:E25">D6/$E$3</f>
        <v>1675.4061211244104</v>
      </c>
      <c r="F6" s="9">
        <f>2*D6/(9.8*5)*SIN(2*PI()/3)</f>
        <v>247.95156891604213</v>
      </c>
      <c r="G6" s="3">
        <f aca="true" t="shared" si="4" ref="G6:G25">D6/$G$3*1000</f>
        <v>1.8459448284009687</v>
      </c>
    </row>
    <row r="7" spans="1:7" ht="12.75">
      <c r="A7" s="1">
        <f aca="true" t="shared" si="5" ref="A7:A25">A6+10</f>
        <v>20</v>
      </c>
      <c r="B7" s="3">
        <f t="shared" si="0"/>
        <v>5.555555555555555</v>
      </c>
      <c r="C7" s="4">
        <f t="shared" si="1"/>
        <v>30864.197530864196</v>
      </c>
      <c r="D7" s="4">
        <f t="shared" si="2"/>
        <v>28058.361391694725</v>
      </c>
      <c r="E7" s="4">
        <f t="shared" si="3"/>
        <v>6701.624484497642</v>
      </c>
      <c r="F7" s="9">
        <f aca="true" t="shared" si="6" ref="F7:F25">2*D7/(9.8*5)*SIN(2*PI()/3)</f>
        <v>991.8062756641685</v>
      </c>
      <c r="G7" s="3">
        <f t="shared" si="4"/>
        <v>7.383779313603875</v>
      </c>
    </row>
    <row r="8" spans="1:7" ht="12.75">
      <c r="A8" s="1">
        <f t="shared" si="5"/>
        <v>30</v>
      </c>
      <c r="B8" s="3">
        <f t="shared" si="0"/>
        <v>8.333333333333334</v>
      </c>
      <c r="C8" s="4">
        <f t="shared" si="1"/>
        <v>69444.44444444445</v>
      </c>
      <c r="D8" s="4">
        <f t="shared" si="2"/>
        <v>63131.31313131314</v>
      </c>
      <c r="E8" s="4">
        <f t="shared" si="3"/>
        <v>15078.655090119695</v>
      </c>
      <c r="F8" s="9">
        <f t="shared" si="6"/>
        <v>2231.5641202443794</v>
      </c>
      <c r="G8" s="3">
        <f t="shared" si="4"/>
        <v>16.61350345560872</v>
      </c>
    </row>
    <row r="9" spans="1:7" ht="12.75">
      <c r="A9" s="1">
        <f t="shared" si="5"/>
        <v>40</v>
      </c>
      <c r="B9" s="3">
        <f t="shared" si="0"/>
        <v>11.11111111111111</v>
      </c>
      <c r="C9" s="4">
        <f t="shared" si="1"/>
        <v>123456.79012345678</v>
      </c>
      <c r="D9" s="4">
        <f t="shared" si="2"/>
        <v>112233.4455667789</v>
      </c>
      <c r="E9" s="4">
        <f t="shared" si="3"/>
        <v>26806.497937990567</v>
      </c>
      <c r="F9" s="9">
        <f t="shared" si="6"/>
        <v>3967.225102656674</v>
      </c>
      <c r="G9" s="3">
        <f t="shared" si="4"/>
        <v>29.5351172544155</v>
      </c>
    </row>
    <row r="10" spans="1:7" ht="12.75">
      <c r="A10" s="1">
        <f t="shared" si="5"/>
        <v>50</v>
      </c>
      <c r="B10" s="3">
        <f t="shared" si="0"/>
        <v>13.88888888888889</v>
      </c>
      <c r="C10" s="4">
        <f t="shared" si="1"/>
        <v>192901.23456790124</v>
      </c>
      <c r="D10" s="4">
        <f t="shared" si="2"/>
        <v>175364.75869809202</v>
      </c>
      <c r="E10" s="4">
        <f t="shared" si="3"/>
        <v>41885.15302811025</v>
      </c>
      <c r="F10" s="9">
        <f t="shared" si="6"/>
        <v>6198.789222901052</v>
      </c>
      <c r="G10" s="3">
        <f t="shared" si="4"/>
        <v>46.14862071002421</v>
      </c>
    </row>
    <row r="11" spans="1:7" ht="12.75">
      <c r="A11" s="1">
        <f t="shared" si="5"/>
        <v>60</v>
      </c>
      <c r="B11" s="3">
        <f t="shared" si="0"/>
        <v>16.666666666666668</v>
      </c>
      <c r="C11" s="4">
        <f t="shared" si="1"/>
        <v>277777.7777777778</v>
      </c>
      <c r="D11" s="4">
        <f t="shared" si="2"/>
        <v>252525.25252525255</v>
      </c>
      <c r="E11" s="4">
        <f t="shared" si="3"/>
        <v>60314.62036047878</v>
      </c>
      <c r="F11" s="9">
        <f t="shared" si="6"/>
        <v>8926.256480977518</v>
      </c>
      <c r="G11" s="3">
        <f t="shared" si="4"/>
        <v>66.45401382243487</v>
      </c>
    </row>
    <row r="12" spans="1:7" ht="12.75">
      <c r="A12" s="1">
        <f t="shared" si="5"/>
        <v>70</v>
      </c>
      <c r="B12" s="3">
        <f t="shared" si="0"/>
        <v>19.444444444444443</v>
      </c>
      <c r="C12" s="4">
        <f t="shared" si="1"/>
        <v>378086.4197530864</v>
      </c>
      <c r="D12" s="4">
        <f t="shared" si="2"/>
        <v>343714.9270482604</v>
      </c>
      <c r="E12" s="4">
        <f t="shared" si="3"/>
        <v>82094.89993509611</v>
      </c>
      <c r="F12" s="9">
        <f t="shared" si="6"/>
        <v>12149.626876886065</v>
      </c>
      <c r="G12" s="3">
        <f t="shared" si="4"/>
        <v>90.45129659164748</v>
      </c>
    </row>
    <row r="13" spans="1:7" ht="12.75">
      <c r="A13" s="1">
        <f t="shared" si="5"/>
        <v>80</v>
      </c>
      <c r="B13" s="3">
        <f t="shared" si="0"/>
        <v>22.22222222222222</v>
      </c>
      <c r="C13" s="4">
        <f t="shared" si="1"/>
        <v>493827.16049382713</v>
      </c>
      <c r="D13" s="4">
        <f t="shared" si="2"/>
        <v>448933.7822671156</v>
      </c>
      <c r="E13" s="4">
        <f t="shared" si="3"/>
        <v>107225.99175196227</v>
      </c>
      <c r="F13" s="9">
        <f t="shared" si="6"/>
        <v>15868.900410626697</v>
      </c>
      <c r="G13" s="3">
        <f t="shared" si="4"/>
        <v>118.140469017662</v>
      </c>
    </row>
    <row r="14" spans="1:7" ht="12.75">
      <c r="A14" s="1">
        <f t="shared" si="5"/>
        <v>90</v>
      </c>
      <c r="B14" s="3">
        <f t="shared" si="0"/>
        <v>25</v>
      </c>
      <c r="C14" s="4">
        <f t="shared" si="1"/>
        <v>625000</v>
      </c>
      <c r="D14" s="4">
        <f t="shared" si="2"/>
        <v>568181.8181818182</v>
      </c>
      <c r="E14" s="4">
        <f t="shared" si="3"/>
        <v>135707.89581107727</v>
      </c>
      <c r="F14" s="9">
        <f t="shared" si="6"/>
        <v>20084.077082199416</v>
      </c>
      <c r="G14" s="3">
        <f t="shared" si="4"/>
        <v>149.52153110047848</v>
      </c>
    </row>
    <row r="15" spans="1:7" ht="12.75">
      <c r="A15" s="1">
        <f t="shared" si="5"/>
        <v>100</v>
      </c>
      <c r="B15" s="3">
        <f t="shared" si="0"/>
        <v>27.77777777777778</v>
      </c>
      <c r="C15" s="4">
        <f t="shared" si="1"/>
        <v>771604.938271605</v>
      </c>
      <c r="D15" s="4">
        <f t="shared" si="2"/>
        <v>701459.0347923681</v>
      </c>
      <c r="E15" s="4">
        <f t="shared" si="3"/>
        <v>167540.612112441</v>
      </c>
      <c r="F15" s="9">
        <f t="shared" si="6"/>
        <v>24795.15689160421</v>
      </c>
      <c r="G15" s="3">
        <f t="shared" si="4"/>
        <v>184.59448284009684</v>
      </c>
    </row>
    <row r="16" spans="1:7" ht="12.75">
      <c r="A16" s="1">
        <f t="shared" si="5"/>
        <v>110</v>
      </c>
      <c r="B16" s="3">
        <f t="shared" si="0"/>
        <v>30.555555555555557</v>
      </c>
      <c r="C16" s="4">
        <f t="shared" si="1"/>
        <v>933641.975308642</v>
      </c>
      <c r="D16" s="4">
        <f t="shared" si="2"/>
        <v>848765.4320987655</v>
      </c>
      <c r="E16" s="4">
        <f t="shared" si="3"/>
        <v>202724.14065605367</v>
      </c>
      <c r="F16" s="9">
        <f t="shared" si="6"/>
        <v>30002.139838841103</v>
      </c>
      <c r="G16" s="3">
        <f t="shared" si="4"/>
        <v>223.35932423651724</v>
      </c>
    </row>
    <row r="17" spans="1:7" ht="12.75">
      <c r="A17" s="1">
        <f t="shared" si="5"/>
        <v>120</v>
      </c>
      <c r="B17" s="3">
        <f t="shared" si="0"/>
        <v>33.333333333333336</v>
      </c>
      <c r="C17" s="4">
        <f t="shared" si="1"/>
        <v>1111111.1111111112</v>
      </c>
      <c r="D17" s="4">
        <f t="shared" si="2"/>
        <v>1010101.0101010102</v>
      </c>
      <c r="E17" s="4">
        <f t="shared" si="3"/>
        <v>241258.48144191512</v>
      </c>
      <c r="F17" s="9">
        <f t="shared" si="6"/>
        <v>35705.02592391007</v>
      </c>
      <c r="G17" s="3">
        <f t="shared" si="4"/>
        <v>265.8160552897395</v>
      </c>
    </row>
    <row r="18" spans="1:7" ht="12.75">
      <c r="A18" s="1">
        <f t="shared" si="5"/>
        <v>130</v>
      </c>
      <c r="B18" s="3">
        <f t="shared" si="0"/>
        <v>36.111111111111114</v>
      </c>
      <c r="C18" s="4">
        <f t="shared" si="1"/>
        <v>1304012.3456790124</v>
      </c>
      <c r="D18" s="4">
        <f t="shared" si="2"/>
        <v>1185465.7687991022</v>
      </c>
      <c r="E18" s="4">
        <f t="shared" si="3"/>
        <v>283143.63447002537</v>
      </c>
      <c r="F18" s="9">
        <f t="shared" si="6"/>
        <v>41903.815146811125</v>
      </c>
      <c r="G18" s="3">
        <f t="shared" si="4"/>
        <v>311.96467599976376</v>
      </c>
    </row>
    <row r="19" spans="1:7" ht="12.75">
      <c r="A19" s="1">
        <f t="shared" si="5"/>
        <v>140</v>
      </c>
      <c r="B19" s="3">
        <f t="shared" si="0"/>
        <v>38.888888888888886</v>
      </c>
      <c r="C19" s="4">
        <f t="shared" si="1"/>
        <v>1512345.6790123456</v>
      </c>
      <c r="D19" s="4">
        <f t="shared" si="2"/>
        <v>1374859.7081930416</v>
      </c>
      <c r="E19" s="4">
        <f t="shared" si="3"/>
        <v>328379.59974038444</v>
      </c>
      <c r="F19" s="9">
        <f t="shared" si="6"/>
        <v>48598.50750754426</v>
      </c>
      <c r="G19" s="3">
        <f t="shared" si="4"/>
        <v>361.8051863665899</v>
      </c>
    </row>
    <row r="20" spans="1:7" ht="12.75">
      <c r="A20" s="1">
        <f t="shared" si="5"/>
        <v>150</v>
      </c>
      <c r="B20" s="3">
        <f t="shared" si="0"/>
        <v>41.666666666666664</v>
      </c>
      <c r="C20" s="4">
        <f t="shared" si="1"/>
        <v>1736111.1111111108</v>
      </c>
      <c r="D20" s="4">
        <f t="shared" si="2"/>
        <v>1578282.828282828</v>
      </c>
      <c r="E20" s="4">
        <f t="shared" si="3"/>
        <v>376966.37725299224</v>
      </c>
      <c r="F20" s="9">
        <f t="shared" si="6"/>
        <v>55789.10300610947</v>
      </c>
      <c r="G20" s="3">
        <f t="shared" si="4"/>
        <v>415.3375863902179</v>
      </c>
    </row>
    <row r="21" spans="1:7" ht="12.75">
      <c r="A21" s="1">
        <f t="shared" si="5"/>
        <v>160</v>
      </c>
      <c r="B21" s="3">
        <f t="shared" si="0"/>
        <v>44.44444444444444</v>
      </c>
      <c r="C21" s="4">
        <f t="shared" si="1"/>
        <v>1975308.6419753085</v>
      </c>
      <c r="D21" s="4">
        <f t="shared" si="2"/>
        <v>1795735.1290684624</v>
      </c>
      <c r="E21" s="4">
        <f t="shared" si="3"/>
        <v>428903.9670078491</v>
      </c>
      <c r="F21" s="9">
        <f t="shared" si="6"/>
        <v>63475.60164250679</v>
      </c>
      <c r="G21" s="3">
        <f t="shared" si="4"/>
        <v>472.561876070648</v>
      </c>
    </row>
    <row r="22" spans="1:14" ht="12.75">
      <c r="A22" s="1">
        <f t="shared" si="5"/>
        <v>170</v>
      </c>
      <c r="B22" s="3">
        <f t="shared" si="0"/>
        <v>47.22222222222222</v>
      </c>
      <c r="C22" s="4">
        <f t="shared" si="1"/>
        <v>2229938.271604938</v>
      </c>
      <c r="D22" s="4">
        <f t="shared" si="2"/>
        <v>2027216.6105499438</v>
      </c>
      <c r="E22" s="4">
        <f t="shared" si="3"/>
        <v>484192.3690049546</v>
      </c>
      <c r="F22" s="9">
        <f t="shared" si="6"/>
        <v>71658.00341673617</v>
      </c>
      <c r="G22" s="3">
        <f t="shared" si="4"/>
        <v>533.47805540788</v>
      </c>
      <c r="N22" s="5" t="s">
        <v>13</v>
      </c>
    </row>
    <row r="23" spans="1:7" ht="12.75">
      <c r="A23" s="1">
        <f t="shared" si="5"/>
        <v>180</v>
      </c>
      <c r="B23" s="3">
        <f t="shared" si="0"/>
        <v>50</v>
      </c>
      <c r="C23" s="4">
        <f t="shared" si="1"/>
        <v>2500000</v>
      </c>
      <c r="D23" s="4">
        <f t="shared" si="2"/>
        <v>2272727.272727273</v>
      </c>
      <c r="E23" s="4">
        <f t="shared" si="3"/>
        <v>542831.5832443091</v>
      </c>
      <c r="F23" s="9">
        <f t="shared" si="6"/>
        <v>80336.30832879766</v>
      </c>
      <c r="G23" s="3">
        <f t="shared" si="4"/>
        <v>598.0861244019139</v>
      </c>
    </row>
    <row r="24" spans="1:7" ht="12.75">
      <c r="A24" s="1">
        <f>A23+10</f>
        <v>190</v>
      </c>
      <c r="B24" s="3">
        <f t="shared" si="0"/>
        <v>52.77777777777778</v>
      </c>
      <c r="C24" s="4">
        <f t="shared" si="1"/>
        <v>2785493.827160494</v>
      </c>
      <c r="D24" s="4">
        <f t="shared" si="2"/>
        <v>2532267.115600449</v>
      </c>
      <c r="E24" s="4">
        <f t="shared" si="3"/>
        <v>604821.6097259122</v>
      </c>
      <c r="F24" s="9">
        <f t="shared" si="6"/>
        <v>89510.51637869122</v>
      </c>
      <c r="G24" s="3">
        <f t="shared" si="4"/>
        <v>666.3860830527497</v>
      </c>
    </row>
    <row r="25" spans="1:7" ht="12.75">
      <c r="A25" s="1">
        <f t="shared" si="5"/>
        <v>200</v>
      </c>
      <c r="B25" s="3">
        <f t="shared" si="0"/>
        <v>55.55555555555556</v>
      </c>
      <c r="C25" s="4">
        <f t="shared" si="1"/>
        <v>3086419.75308642</v>
      </c>
      <c r="D25" s="4">
        <f t="shared" si="2"/>
        <v>2805836.1391694723</v>
      </c>
      <c r="E25" s="4">
        <f t="shared" si="3"/>
        <v>670162.448449764</v>
      </c>
      <c r="F25" s="9">
        <f t="shared" si="6"/>
        <v>99180.62756641684</v>
      </c>
      <c r="G25" s="3">
        <f t="shared" si="4"/>
        <v>738.3779313603874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2020-11-30T19:30:01Z</dcterms:modified>
  <cp:category/>
  <cp:version/>
  <cp:contentType/>
  <cp:contentStatus/>
</cp:coreProperties>
</file>